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Барсум" sheetId="1" r:id="rId1"/>
  </sheets>
  <externalReferences>
    <externalReference r:id="rId4"/>
  </externalReferences>
  <definedNames>
    <definedName name="DDP_Pr">'[1]NEC'!#REF!</definedName>
    <definedName name="ImportProducts">#REF!</definedName>
    <definedName name="OLE_LINK2_1">'[1]ICON'!#REF!</definedName>
    <definedName name="Partner_view">#REF!</definedName>
    <definedName name="Region_ratio">'[1]NEC'!#REF!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<sst xmlns="http://schemas.openxmlformats.org/spreadsheetml/2006/main" count="14" uniqueCount="13">
  <si>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Для определения стоимости введите значение в поле "Количество внутренних (абонентских) портов АТС". Значения стоимости, заключённые в рамки, будут вычислены автоматически. </t>
  </si>
  <si>
    <t>Количество внутренних портов АТС:</t>
  </si>
  <si>
    <t xml:space="preserve">  &lt;- Поле ввода</t>
  </si>
  <si>
    <t>Барсум Офис</t>
  </si>
  <si>
    <t>Итого с НДС</t>
  </si>
  <si>
    <t>Барсум Про</t>
  </si>
  <si>
    <t>Стоимость указана в условных единицах</t>
  </si>
  <si>
    <t>1 у.е.=32 руб.</t>
  </si>
  <si>
    <t xml:space="preserve">Для расчета стоимости многостанционных (multisite) </t>
  </si>
  <si>
    <t>Электронный прайс-лист Барсум</t>
  </si>
  <si>
    <t>Стоимость Барсум Офис</t>
  </si>
  <si>
    <t>Стоимость Барсум Про</t>
  </si>
  <si>
    <t>конфигураций Барсум Про обращайтесь к менеджерам +7-(495)-638-50-87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</si>
</sst>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_р_."/>
    <numFmt numFmtId="166" formatCode="[$€-2]\ #,##0.00"/>
    <numFmt numFmtId="167" formatCode="[$$-409]#,##0.00"/>
    <numFmt numFmtId="168" formatCode="0.0"/>
    <numFmt numFmtId="169" formatCode="_-* #,##0.00\ [$€-1]_-;\-* #,##0.00\ [$€-1]_-;_-* &quot;-&quot;??\ [$€-1]_-;_-@_-"/>
    <numFmt numFmtId="170" formatCode="[$$-C09]#,##0.00"/>
    <numFmt numFmtId="171" formatCode="_-&quot;Ј&quot;* #,##0.00_-;\-&quot;Ј&quot;* #,##0.00_-;_-&quot;Ј&quot;* &quot;-&quot;??_-;_-@_-"/>
    <numFmt numFmtId="172" formatCode="&quot;$&quot;#,##0_);\(&quot;$&quot;#,##0\)"/>
    <numFmt numFmtId="173" formatCode="[$$-2409]#,##0.00"/>
    <numFmt numFmtId="174" formatCode="_-* #,##0.00_р_._-;\-* #,##0.00_р_._-;_-* \-??_р_._-;_-@_-"/>
  </numFmts>
  <fonts count="20">
    <font>
      <sz val="10"/>
      <name val="Arial Cyr"/>
      <family val="0"/>
    </font>
    <font>
      <sz val="10"/>
      <name val="Times New Roman Cyr"/>
      <family val="1"/>
    </font>
    <font>
      <sz val="10"/>
      <name val="Helv"/>
      <family val="0"/>
    </font>
    <font>
      <b/>
      <sz val="8"/>
      <name val="Times New Roman CYR"/>
      <family val="1"/>
    </font>
    <font>
      <b/>
      <i/>
      <sz val="26"/>
      <name val="Times New Roman"/>
      <family val="1"/>
    </font>
    <font>
      <b/>
      <i/>
      <sz val="12"/>
      <name val="Times New Roman"/>
      <family val="1"/>
    </font>
    <font>
      <b/>
      <sz val="10"/>
      <name val="Times New Roman Cyr"/>
      <family val="1"/>
    </font>
    <font>
      <b/>
      <sz val="10"/>
      <name val="Algerian_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name val="Book Antiqu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1" fontId="16" fillId="0" borderId="0" applyFont="0" applyFill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/>
    </xf>
    <xf numFmtId="0" fontId="2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9" fillId="0" borderId="1" xfId="0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vertical="top" wrapText="1"/>
    </xf>
    <xf numFmtId="0" fontId="2" fillId="0" borderId="0" xfId="0" applyAlignment="1">
      <alignment vertical="top" wrapText="1"/>
    </xf>
    <xf numFmtId="164" fontId="2" fillId="0" borderId="0" xfId="0" applyNumberFormat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2" fillId="0" borderId="0" xfId="0" applyNumberFormat="1" applyAlignment="1">
      <alignment wrapText="1"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165" fontId="15" fillId="0" borderId="3" xfId="0" applyNumberFormat="1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Border="1" applyAlignment="1">
      <alignment/>
    </xf>
    <xf numFmtId="165" fontId="14" fillId="0" borderId="0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0" fontId="1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</cellXfs>
  <cellStyles count="12">
    <cellStyle name="Normal" xfId="0"/>
    <cellStyle name="_Книга1" xfId="15"/>
    <cellStyle name="Currency_Sheet1" xfId="16"/>
    <cellStyle name="Normal_Accelar" xfId="17"/>
    <cellStyle name="Hyperlink" xfId="18"/>
    <cellStyle name="Currency" xfId="19"/>
    <cellStyle name="Currency [0]" xfId="20"/>
    <cellStyle name="Followed Hyperlink" xfId="21"/>
    <cellStyle name="Percent" xfId="22"/>
    <cellStyle name="Стиль 1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1438275</xdr:colOff>
      <xdr:row>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0</xdr:row>
      <xdr:rowOff>19050</xdr:rowOff>
    </xdr:from>
    <xdr:to>
      <xdr:col>3</xdr:col>
      <xdr:colOff>0</xdr:colOff>
      <xdr:row>1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7591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sung"/>
      <sheetName val="LG"/>
      <sheetName val="Avaya"/>
      <sheetName val="NEC"/>
      <sheetName val="Siemens"/>
      <sheetName val="Ericsson"/>
      <sheetName val="Krone"/>
      <sheetName val="Фонекс"/>
      <sheetName val="Барсум"/>
      <sheetName val="Phobos"/>
      <sheetName val="IC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60.25390625" style="10" customWidth="1"/>
    <col min="2" max="2" width="19.375" style="10" customWidth="1"/>
    <col min="3" max="3" width="20.875" style="10" customWidth="1"/>
    <col min="4" max="4" width="33.375" style="11" customWidth="1"/>
    <col min="5" max="16384" width="9.125" style="10" customWidth="1"/>
  </cols>
  <sheetData>
    <row r="1" spans="2:7" s="1" customFormat="1" ht="12.75">
      <c r="B1" s="2"/>
      <c r="C1" s="3"/>
      <c r="D1" s="4"/>
      <c r="E1" s="4"/>
      <c r="F1" s="4"/>
      <c r="G1" s="4"/>
    </row>
    <row r="2" spans="2:7" s="1" customFormat="1" ht="28.5" customHeight="1">
      <c r="B2" s="5"/>
      <c r="C2" s="5"/>
      <c r="D2" s="4"/>
      <c r="E2" s="4"/>
      <c r="F2" s="4"/>
      <c r="G2" s="4"/>
    </row>
    <row r="3" spans="2:8" s="1" customFormat="1" ht="15.75">
      <c r="B3" s="7"/>
      <c r="C3" s="7"/>
      <c r="D3" s="8"/>
      <c r="E3" s="8"/>
      <c r="F3" s="8"/>
      <c r="G3" s="8"/>
      <c r="H3" s="6"/>
    </row>
    <row r="4" spans="2:8" s="1" customFormat="1" ht="15.75">
      <c r="B4" s="7"/>
      <c r="C4" s="7"/>
      <c r="D4" s="8"/>
      <c r="E4" s="8"/>
      <c r="F4" s="8"/>
      <c r="G4" s="8"/>
      <c r="H4" s="6"/>
    </row>
    <row r="5" spans="3:8" s="1" customFormat="1" ht="14.25" customHeight="1">
      <c r="C5" s="9">
        <f ca="1">TODAY()</f>
        <v>40310</v>
      </c>
      <c r="E5" s="8"/>
      <c r="F5" s="8"/>
      <c r="G5" s="8"/>
      <c r="H5" s="6"/>
    </row>
    <row r="7" ht="36.75" customHeight="1">
      <c r="A7" s="12"/>
    </row>
    <row r="8" ht="12.75"/>
    <row r="9" spans="1:3" ht="15.75">
      <c r="A9" s="13" t="s">
        <v>9</v>
      </c>
      <c r="B9" s="13"/>
      <c r="C9" s="13"/>
    </row>
    <row r="10" spans="1:3" ht="12.75">
      <c r="A10" s="14"/>
      <c r="B10" s="14"/>
      <c r="C10" s="14"/>
    </row>
    <row r="11" spans="1:3" ht="46.5" customHeight="1">
      <c r="A11" s="15" t="s">
        <v>0</v>
      </c>
      <c r="B11" s="16"/>
      <c r="C11" s="16"/>
    </row>
    <row r="12" ht="13.5" thickBot="1">
      <c r="A12" s="17"/>
    </row>
    <row r="13" spans="1:3" ht="16.5" thickBot="1">
      <c r="A13" s="10" t="s">
        <v>1</v>
      </c>
      <c r="B13" s="18">
        <v>312</v>
      </c>
      <c r="C13" s="19" t="s">
        <v>2</v>
      </c>
    </row>
    <row r="14" ht="12.75">
      <c r="B14" s="20"/>
    </row>
    <row r="15" spans="1:2" ht="15.75">
      <c r="A15" s="21" t="s">
        <v>3</v>
      </c>
      <c r="B15" s="22" t="s">
        <v>4</v>
      </c>
    </row>
    <row r="16" spans="1:4" s="26" customFormat="1" ht="15.75">
      <c r="A16" s="23" t="s">
        <v>10</v>
      </c>
      <c r="B16" s="24">
        <f>IF(OR(B13&lt;10,B13&gt;500),0,CEILING(125.22*POWER(B13,0.3722),5))*1.18</f>
        <v>1256.7</v>
      </c>
      <c r="C16" s="29"/>
      <c r="D16" s="25"/>
    </row>
    <row r="17" spans="1:4" s="26" customFormat="1" ht="15">
      <c r="A17" s="27"/>
      <c r="B17" s="28"/>
      <c r="C17" s="10"/>
      <c r="D17" s="25"/>
    </row>
    <row r="18" ht="15" customHeight="1"/>
    <row r="19" spans="1:4" ht="15.75">
      <c r="A19" s="21" t="s">
        <v>5</v>
      </c>
      <c r="B19" s="22" t="s">
        <v>4</v>
      </c>
      <c r="C19" s="11"/>
      <c r="D19" s="10"/>
    </row>
    <row r="20" spans="1:4" s="26" customFormat="1" ht="15.75">
      <c r="A20" s="30" t="s">
        <v>11</v>
      </c>
      <c r="B20" s="24">
        <f>IF(OR(B13&lt;10,B13&gt;50000),0,CEILING(208.06*POWER(B13,0.3764),5))*1.18</f>
        <v>2135.7999999999997</v>
      </c>
      <c r="C20" s="29"/>
      <c r="D20" s="25"/>
    </row>
    <row r="21" spans="1:4" s="26" customFormat="1" ht="15">
      <c r="A21" s="23"/>
      <c r="B21" s="28"/>
      <c r="C21" s="10"/>
      <c r="D21" s="25"/>
    </row>
    <row r="22" ht="12.75" customHeight="1">
      <c r="A22" s="31" t="s">
        <v>6</v>
      </c>
    </row>
    <row r="23" ht="12.75">
      <c r="A23" s="32" t="s">
        <v>7</v>
      </c>
    </row>
    <row r="24" ht="12.75">
      <c r="D24" s="25"/>
    </row>
    <row r="25" ht="12.75">
      <c r="A25" s="31" t="s">
        <v>8</v>
      </c>
    </row>
    <row r="26" ht="12.75">
      <c r="A26" s="31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LexaS</dc:creator>
  <cp:keywords/>
  <dc:description/>
  <cp:lastModifiedBy>aastin</cp:lastModifiedBy>
  <dcterms:created xsi:type="dcterms:W3CDTF">2006-01-21T19:44:48Z</dcterms:created>
  <dcterms:modified xsi:type="dcterms:W3CDTF">2010-05-12T11:47:44Z</dcterms:modified>
  <cp:category/>
  <cp:version/>
  <cp:contentType/>
  <cp:contentStatus/>
</cp:coreProperties>
</file>